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7235" windowHeight="7875"/>
  </bookViews>
  <sheets>
    <sheet name="2017. évi" sheetId="3" r:id="rId1"/>
  </sheets>
  <calcPr calcId="145621"/>
</workbook>
</file>

<file path=xl/calcChain.xml><?xml version="1.0" encoding="utf-8"?>
<calcChain xmlns="http://schemas.openxmlformats.org/spreadsheetml/2006/main">
  <c r="F43" i="3" l="1"/>
  <c r="F20" i="3"/>
  <c r="F45" i="3"/>
  <c r="F44" i="3"/>
  <c r="F11" i="3" l="1"/>
  <c r="F33" i="3" l="1"/>
  <c r="F34" i="3"/>
</calcChain>
</file>

<file path=xl/sharedStrings.xml><?xml version="1.0" encoding="utf-8"?>
<sst xmlns="http://schemas.openxmlformats.org/spreadsheetml/2006/main" count="285" uniqueCount="141">
  <si>
    <t>Szerződés típusa</t>
  </si>
  <si>
    <t>Adásvételi szerződés</t>
  </si>
  <si>
    <t>Szerz.kezdete</t>
  </si>
  <si>
    <t>Szerz.vége</t>
  </si>
  <si>
    <t>határozatlan</t>
  </si>
  <si>
    <t>Nyírségvíz Zrt.</t>
  </si>
  <si>
    <t>KGY. Határozat sz.</t>
  </si>
  <si>
    <t>Összeg (Ft)</t>
  </si>
  <si>
    <t>Megjegyzés</t>
  </si>
  <si>
    <t>Móricz Zsigmond Színház Nonprofit Kft.</t>
  </si>
  <si>
    <t>Megállapodás</t>
  </si>
  <si>
    <t>közszolgáltatási szerződésben és fenntartói megállapodásban meghat.feladatok finanszírozása</t>
  </si>
  <si>
    <t>Nyíregyházi Sportcentrum Nonprofit Kft.</t>
  </si>
  <si>
    <t>Támogatási szerződés</t>
  </si>
  <si>
    <t xml:space="preserve"> sportszakmai feladatok ellátása </t>
  </si>
  <si>
    <t>temetők üzemeltetése</t>
  </si>
  <si>
    <t>Nyíregyházi Állatpark Nonprofit Kft.</t>
  </si>
  <si>
    <t>NYÍRVV Nonprofit Kft.</t>
  </si>
  <si>
    <t>melléklet szerinti közszolgáltatási feladatok ellátására</t>
  </si>
  <si>
    <t>Megbízási szerződés</t>
  </si>
  <si>
    <t>Szolgáltatási szerződés</t>
  </si>
  <si>
    <t>Turisztikai fejlesztési és működési feladatok ellátása</t>
  </si>
  <si>
    <t xml:space="preserve">Kegyeleti közszolgáltatási szerződés </t>
  </si>
  <si>
    <t>A szerződésben összeg nem került meghatározásra</t>
  </si>
  <si>
    <t>-</t>
  </si>
  <si>
    <t>Szerződő fél megnevezése</t>
  </si>
  <si>
    <t>Pusztai Bertalan György</t>
  </si>
  <si>
    <t>31035/1 hrsz-ú ingatlan vásárlása</t>
  </si>
  <si>
    <t>Vállalkozási szerződés</t>
  </si>
  <si>
    <t>LEGO Manufacturing Kft.</t>
  </si>
  <si>
    <t>Ingatlan adásvételi szerződés</t>
  </si>
  <si>
    <t>0696/83 hrsz-ú ingatlan értékesítése</t>
  </si>
  <si>
    <t>CIP-ING Ingatlanfogalmazó kft.</t>
  </si>
  <si>
    <t>01517/2 hrsz-ú ingatlan értékesítése</t>
  </si>
  <si>
    <t>Vagyongazdálkodási Osztály 2017. évi 5 millió Ft feletti szerződései</t>
  </si>
  <si>
    <t>Baksa Géza</t>
  </si>
  <si>
    <t>15013/8 hrsz-ú ingatlan értékesítése</t>
  </si>
  <si>
    <t>Sóstó-Thermál Vendéglátó és Szolgáltató Kft.</t>
  </si>
  <si>
    <t>Telekalakítási és csere szerződés</t>
  </si>
  <si>
    <t>15044/3 hrsz-ú ingatlan cseréje</t>
  </si>
  <si>
    <t>0696/71 hrsz-ú ingatlan értékesítése</t>
  </si>
  <si>
    <t>0696/70 hrsz-ú ingatlan értékesítése</t>
  </si>
  <si>
    <t>0696/204 hrsz-ú ingatlan értékesítése</t>
  </si>
  <si>
    <t>Kovács Mihály Zsolt</t>
  </si>
  <si>
    <t>2330/102/A/5 hrsz-ú ingatlan értékesítése</t>
  </si>
  <si>
    <t>Bodnár Beáta Krisztina</t>
  </si>
  <si>
    <t>15750/4 hrsz-ú ingatlan értékesítése</t>
  </si>
  <si>
    <t>Juhász Viktória</t>
  </si>
  <si>
    <t>15750/5 hrszú ingatlan értékesítése</t>
  </si>
  <si>
    <t>Valler-Antal Petra</t>
  </si>
  <si>
    <t>8270/19 hrszú ingatlan értékesítése</t>
  </si>
  <si>
    <t>0696/130 hrsz-ú ingatlan értékesítése</t>
  </si>
  <si>
    <t>0696/211 hrsz-ú ingatlan értékesítése</t>
  </si>
  <si>
    <t>Ptákné Szilágyi Csilla Hilda</t>
  </si>
  <si>
    <t>6366/1/C/1 hrsz-ú ingatlan értékesítése</t>
  </si>
  <si>
    <t>közfeladatok ellátásának finanszírozása</t>
  </si>
  <si>
    <t>Város-Kép Szolgáltató Nonprofit Kft.</t>
  </si>
  <si>
    <t>Város markerting és kommunikációs feladatainek ellátása</t>
  </si>
  <si>
    <t>Szolgáltatási szerződés (Nyíregyházi Televízió, Nyíregyházi Napló)</t>
  </si>
  <si>
    <t>műsorgyártás a Nyíregyházi Televízióban, lapfelület vásárlás a Nyíregyházi Napóban</t>
  </si>
  <si>
    <t>Szolgáltatási szerződés ("hellonyiregyhaza.hu" weboldal)</t>
  </si>
  <si>
    <t>www.hellonyiregyhaza.hu weboldal szerkesztése, naprakész frissítése</t>
  </si>
  <si>
    <t>Tréner Kft.</t>
  </si>
  <si>
    <t>Üzemeltetési szerződés 2017. évi módosítása</t>
  </si>
  <si>
    <t>repülőtér üzemeltetése</t>
  </si>
  <si>
    <t>2017. évi éves kölzszolgáltatási szerződés</t>
  </si>
  <si>
    <t>11/2017. (I.26.)</t>
  </si>
  <si>
    <t>76/2017. (III.30.)</t>
  </si>
  <si>
    <t>Szabolcs-Szatmár-Bereg Megyei Temetkezési Kft.</t>
  </si>
  <si>
    <t>2013. szeptember 26. napján létrejött egységes szerkezetű üzemeltetési szerződés módosítása</t>
  </si>
  <si>
    <t>74/2017. (III.30.)</t>
  </si>
  <si>
    <t>melléklet szerinti üzemeltetési feladatok ellátására</t>
  </si>
  <si>
    <t>2017. évi éves kölzszolgáltatási szerződés módosítása</t>
  </si>
  <si>
    <t>73/2017. (III.30.)</t>
  </si>
  <si>
    <t>NYÍRINFO Nyíregyházi Informatikai Nonprofit Kft.</t>
  </si>
  <si>
    <t>informatikai, számítástechnikai feladatok ellátására</t>
  </si>
  <si>
    <t>Szabolcsi Jégsport Egyesület</t>
  </si>
  <si>
    <t>egységes szerkezetbe foglalt támogatási szerződés</t>
  </si>
  <si>
    <t xml:space="preserve"> </t>
  </si>
  <si>
    <t>191/2017. (VIII.31)</t>
  </si>
  <si>
    <t>NYÍRTÁVHŐ Nyíregyházi Távhőszolgáltató Kft.</t>
  </si>
  <si>
    <t>Megállapodás Közszolgáltatási hatályának meghosszabításáról</t>
  </si>
  <si>
    <t>175/2017. (VIII.31.)</t>
  </si>
  <si>
    <t>Szolgáltatási szerződés (Kültéri pultok és padok rendszereinek tartalmi feltöltésére)</t>
  </si>
  <si>
    <t>köültéri információs pultok és padok rendszreinek tartalmi feltöltésére és fejlesztésére</t>
  </si>
  <si>
    <t>Nyíregyháza MJV Önkormányzatának városfeljesztési strítégiájával összhangban álló fekadatok elvégzésére</t>
  </si>
  <si>
    <t>Nyírvidék Képző Központ Nonprofit Kft.</t>
  </si>
  <si>
    <t>feladatfinanszírozási megállapodás</t>
  </si>
  <si>
    <t>Nyíregyháza város szakképzésének fejlesztése, valamint a Nyírvidék Képző Központ Nonprofit Kft. Működtetésére</t>
  </si>
  <si>
    <t>Nyíregyházi Turisztikai Nonprofit Kft.</t>
  </si>
  <si>
    <t>2017.  évi tevékenységi támogatás</t>
  </si>
  <si>
    <t>Víziközmű átadás-átvételi megáálapodás</t>
  </si>
  <si>
    <t>elvégzett beruházás keretein belül megépült szennyvízcsatornára, tisztítóaknára</t>
  </si>
  <si>
    <t>"Sóstó-Gyógyfürdők" Zrt.</t>
  </si>
  <si>
    <t>A nyíregyházi lakosok fürdőjegy kedvezményének megtérítéséről szóló Megállapodás 1.sz. módosítása</t>
  </si>
  <si>
    <t xml:space="preserve">A nyíregyházi lakosok fürdőjegy kedvezményére szóló Megállapodás </t>
  </si>
  <si>
    <t>Üzemeltetési megállapodás módosítása</t>
  </si>
  <si>
    <t>78/2017. (III.30.)</t>
  </si>
  <si>
    <t>Megállapodás -módosítás felhalmozású célú pénzeszköz átadásáról</t>
  </si>
  <si>
    <t>Északi Temető felújítási munkálataira</t>
  </si>
  <si>
    <t xml:space="preserve">CAPRICOLORS Kft. </t>
  </si>
  <si>
    <t>Vállalkozási szerződés  "Önkormányzati intézmények felújítása - I. rész"</t>
  </si>
  <si>
    <t>Önkormányzati intézények felújítása I. rész</t>
  </si>
  <si>
    <t>Vállalkozási szerződés  "Önkormányzati intézmények felújítása - III. rész"</t>
  </si>
  <si>
    <t>KALEVALA Kft.</t>
  </si>
  <si>
    <t>Önkormányzati intézények felújítása III. rész</t>
  </si>
  <si>
    <t>DIREKT-VILL Kft.</t>
  </si>
  <si>
    <t>Nyíregyháza MJV Önkormányzatának tulajdonában lévő Váci Mihály Kulturális Központ épületének trafóházi felújítási munkáinak elvégzésére</t>
  </si>
  <si>
    <t>Társberuházói Megállapodás</t>
  </si>
  <si>
    <t>152/2017. (VI.29.)</t>
  </si>
  <si>
    <t>Sóstó fejlesztési program megvalósítása keretében négycsillagos szálloda fejlesztésére</t>
  </si>
  <si>
    <t>Közmű Generál Kft.</t>
  </si>
  <si>
    <t>"TOP-6.3.1-15-NY1-2016-00001 azonosítószámú Barnamezős területel rehabilitációja Nyíregyháza Tiszavasvári úti laktanyák tekintetében" című projekt kapcsán bontási feladatok ellátására</t>
  </si>
  <si>
    <t>Magyar Telekom Távközlési Nyrt.</t>
  </si>
  <si>
    <t>Helyiségbérleti szerződés használt terület növekményre vonatkozó módosítás</t>
  </si>
  <si>
    <t>Nyíregyháza, Kossuth tér 8. üzlethelyiség</t>
  </si>
  <si>
    <t>Csereszerződés</t>
  </si>
  <si>
    <t>Vasvári P. u. 33-35. 2/9. lakás értékesítése</t>
  </si>
  <si>
    <t>Kardos László Szilárd</t>
  </si>
  <si>
    <t>Május 1. tér 13. fszt.1. lakás értékesítése</t>
  </si>
  <si>
    <t>Északi krt. 32.1/6. lakás értékesítése</t>
  </si>
  <si>
    <t>Bíró Roland</t>
  </si>
  <si>
    <t>Petőfi u. 8. 4/2. lakás értékesítése</t>
  </si>
  <si>
    <t>0694/4;   0694/7;    0688/6;    0686;   0685/56; 0685/59;    0691/20 hrsz-ú ingatlanok cseréje</t>
  </si>
  <si>
    <t>Vasas Barnabás</t>
  </si>
  <si>
    <t>Ferenc krt. 26. 6/48. lakás értékesítése</t>
  </si>
  <si>
    <t>Kelemen György</t>
  </si>
  <si>
    <t>1575 hrsz-ú beépítetlen terület cseréje</t>
  </si>
  <si>
    <t>Bogár Éva</t>
  </si>
  <si>
    <t>Jókai tér 4-6. 1/5. lakás értékesítése</t>
  </si>
  <si>
    <t>Gila Viktor</t>
  </si>
  <si>
    <t>Arany J. u. 34. fszt. 3. lakás értékesítése</t>
  </si>
  <si>
    <t>2017.10.15-2017.11.15. közötti időszak</t>
  </si>
  <si>
    <t>2017.11.15-2017.12.15. közötti időszak</t>
  </si>
  <si>
    <t>AQUA Spoert Egyesület</t>
  </si>
  <si>
    <t>270/2017. (XI.30.)</t>
  </si>
  <si>
    <t>Támogatás uszoda építésre</t>
  </si>
  <si>
    <t>Köles és Fiai Kertépítő Kft.</t>
  </si>
  <si>
    <t xml:space="preserve">    </t>
  </si>
  <si>
    <t xml:space="preserve">3676 és 3679/6 hrsz-ú  ingatlan értékesítés </t>
  </si>
  <si>
    <t>3675/1hrsz-ú ingatlan 736 m2 területű rész vétele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</si>
</sst>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52" workbookViewId="0">
      <selection activeCell="C68" sqref="C68"/>
    </sheetView>
  </sheetViews>
  <sheetFormatPr defaultRowHeight="15" x14ac:dyDescent="0.25"/>
  <cols>
    <col min="1" max="1" width="30.85546875" style="33" bestFit="1" customWidth="1"/>
    <col min="2" max="2" width="47" style="11" bestFit="1" customWidth="1"/>
    <col min="3" max="3" width="20.140625" style="11" bestFit="1" customWidth="1"/>
    <col min="4" max="4" width="15.5703125" style="11" bestFit="1" customWidth="1"/>
    <col min="5" max="5" width="12.140625" style="11" bestFit="1" customWidth="1"/>
    <col min="6" max="6" width="25.5703125" style="29" customWidth="1"/>
    <col min="7" max="7" width="38.5703125" style="11" bestFit="1" customWidth="1"/>
    <col min="8" max="16384" width="9.140625" style="11"/>
  </cols>
  <sheetData>
    <row r="1" spans="1:7" ht="18.75" x14ac:dyDescent="0.25">
      <c r="A1" s="34" t="s">
        <v>34</v>
      </c>
      <c r="B1" s="34"/>
      <c r="C1" s="34"/>
      <c r="D1" s="34"/>
      <c r="E1" s="34"/>
      <c r="F1" s="34"/>
      <c r="G1" s="34"/>
    </row>
    <row r="2" spans="1:7" ht="18" thickBot="1" x14ac:dyDescent="0.3">
      <c r="A2" s="12"/>
      <c r="B2" s="13"/>
      <c r="C2" s="13"/>
      <c r="D2" s="13"/>
      <c r="E2" s="13"/>
      <c r="F2" s="14"/>
      <c r="G2" s="13"/>
    </row>
    <row r="3" spans="1:7" ht="17.25" x14ac:dyDescent="0.25">
      <c r="A3" s="19" t="s">
        <v>25</v>
      </c>
      <c r="B3" s="15" t="s">
        <v>0</v>
      </c>
      <c r="C3" s="15" t="s">
        <v>6</v>
      </c>
      <c r="D3" s="15" t="s">
        <v>2</v>
      </c>
      <c r="E3" s="15" t="s">
        <v>3</v>
      </c>
      <c r="F3" s="20" t="s">
        <v>7</v>
      </c>
      <c r="G3" s="21" t="s">
        <v>8</v>
      </c>
    </row>
    <row r="4" spans="1:7" s="9" customFormat="1" x14ac:dyDescent="0.25">
      <c r="A4" s="1" t="s">
        <v>26</v>
      </c>
      <c r="B4" s="5" t="s">
        <v>1</v>
      </c>
      <c r="C4" s="5" t="s">
        <v>24</v>
      </c>
      <c r="D4" s="4">
        <v>42768</v>
      </c>
      <c r="E4" s="5" t="s">
        <v>24</v>
      </c>
      <c r="F4" s="10">
        <v>8000000</v>
      </c>
      <c r="G4" s="7" t="s">
        <v>27</v>
      </c>
    </row>
    <row r="5" spans="1:7" s="9" customFormat="1" ht="30" x14ac:dyDescent="0.25">
      <c r="A5" s="1" t="s">
        <v>16</v>
      </c>
      <c r="B5" s="5" t="s">
        <v>13</v>
      </c>
      <c r="C5" s="5" t="s">
        <v>24</v>
      </c>
      <c r="D5" s="4">
        <v>42736</v>
      </c>
      <c r="E5" s="6">
        <v>43100</v>
      </c>
      <c r="F5" s="10">
        <v>40000000</v>
      </c>
      <c r="G5" s="7" t="s">
        <v>55</v>
      </c>
    </row>
    <row r="6" spans="1:7" s="9" customFormat="1" ht="45" x14ac:dyDescent="0.25">
      <c r="A6" s="1" t="s">
        <v>56</v>
      </c>
      <c r="B6" s="5" t="s">
        <v>58</v>
      </c>
      <c r="C6" s="5" t="s">
        <v>24</v>
      </c>
      <c r="D6" s="4">
        <v>42736</v>
      </c>
      <c r="E6" s="6">
        <v>43100</v>
      </c>
      <c r="F6" s="10">
        <v>130542000</v>
      </c>
      <c r="G6" s="7" t="s">
        <v>59</v>
      </c>
    </row>
    <row r="7" spans="1:7" s="9" customFormat="1" ht="45" x14ac:dyDescent="0.25">
      <c r="A7" s="1" t="s">
        <v>86</v>
      </c>
      <c r="B7" s="5" t="s">
        <v>87</v>
      </c>
      <c r="C7" s="5" t="s">
        <v>24</v>
      </c>
      <c r="D7" s="4">
        <v>42736</v>
      </c>
      <c r="E7" s="6">
        <v>43100</v>
      </c>
      <c r="F7" s="10">
        <v>32808000</v>
      </c>
      <c r="G7" s="7" t="s">
        <v>88</v>
      </c>
    </row>
    <row r="8" spans="1:7" s="9" customFormat="1" ht="45" x14ac:dyDescent="0.25">
      <c r="A8" s="1" t="s">
        <v>56</v>
      </c>
      <c r="B8" s="5" t="s">
        <v>60</v>
      </c>
      <c r="C8" s="5" t="s">
        <v>24</v>
      </c>
      <c r="D8" s="4">
        <v>42736</v>
      </c>
      <c r="E8" s="6">
        <v>43100</v>
      </c>
      <c r="F8" s="10">
        <v>6220000</v>
      </c>
      <c r="G8" s="7" t="s">
        <v>61</v>
      </c>
    </row>
    <row r="9" spans="1:7" s="9" customFormat="1" ht="30" x14ac:dyDescent="0.25">
      <c r="A9" s="1" t="s">
        <v>12</v>
      </c>
      <c r="B9" s="5" t="s">
        <v>13</v>
      </c>
      <c r="C9" s="5" t="s">
        <v>24</v>
      </c>
      <c r="D9" s="4">
        <v>42736</v>
      </c>
      <c r="E9" s="6">
        <v>43100</v>
      </c>
      <c r="F9" s="10">
        <v>291869695</v>
      </c>
      <c r="G9" s="7" t="s">
        <v>14</v>
      </c>
    </row>
    <row r="10" spans="1:7" s="9" customFormat="1" ht="45" x14ac:dyDescent="0.25">
      <c r="A10" s="1" t="s">
        <v>74</v>
      </c>
      <c r="B10" s="5" t="s">
        <v>20</v>
      </c>
      <c r="C10" s="5" t="s">
        <v>24</v>
      </c>
      <c r="D10" s="4">
        <v>42736</v>
      </c>
      <c r="E10" s="6">
        <v>43100</v>
      </c>
      <c r="F10" s="22" t="s">
        <v>23</v>
      </c>
      <c r="G10" s="7" t="s">
        <v>75</v>
      </c>
    </row>
    <row r="11" spans="1:7" s="9" customFormat="1" ht="45" x14ac:dyDescent="0.25">
      <c r="A11" s="1" t="s">
        <v>74</v>
      </c>
      <c r="B11" s="5" t="s">
        <v>19</v>
      </c>
      <c r="C11" s="5" t="s">
        <v>24</v>
      </c>
      <c r="D11" s="4">
        <v>42736</v>
      </c>
      <c r="E11" s="6">
        <v>43100</v>
      </c>
      <c r="F11" s="23">
        <f>(2222250*1.27)*4</f>
        <v>11289030</v>
      </c>
      <c r="G11" s="7" t="s">
        <v>85</v>
      </c>
    </row>
    <row r="12" spans="1:7" s="9" customFormat="1" ht="30" x14ac:dyDescent="0.25">
      <c r="A12" s="1" t="s">
        <v>89</v>
      </c>
      <c r="B12" s="5" t="s">
        <v>10</v>
      </c>
      <c r="C12" s="5" t="s">
        <v>24</v>
      </c>
      <c r="D12" s="4">
        <v>42736</v>
      </c>
      <c r="E12" s="6">
        <v>43100</v>
      </c>
      <c r="F12" s="23">
        <v>64000000</v>
      </c>
      <c r="G12" s="7" t="s">
        <v>21</v>
      </c>
    </row>
    <row r="13" spans="1:7" s="9" customFormat="1" ht="45" x14ac:dyDescent="0.25">
      <c r="A13" s="1" t="s">
        <v>9</v>
      </c>
      <c r="B13" s="5" t="s">
        <v>10</v>
      </c>
      <c r="C13" s="5" t="s">
        <v>24</v>
      </c>
      <c r="D13" s="4">
        <v>42736</v>
      </c>
      <c r="E13" s="6">
        <v>43100</v>
      </c>
      <c r="F13" s="23">
        <v>521400000</v>
      </c>
      <c r="G13" s="7" t="s">
        <v>11</v>
      </c>
    </row>
    <row r="14" spans="1:7" s="9" customFormat="1" ht="30" x14ac:dyDescent="0.25">
      <c r="A14" s="1" t="s">
        <v>62</v>
      </c>
      <c r="B14" s="5" t="s">
        <v>63</v>
      </c>
      <c r="C14" s="5" t="s">
        <v>24</v>
      </c>
      <c r="D14" s="4">
        <v>42736</v>
      </c>
      <c r="E14" s="6" t="s">
        <v>24</v>
      </c>
      <c r="F14" s="10">
        <v>28000000</v>
      </c>
      <c r="G14" s="7" t="s">
        <v>64</v>
      </c>
    </row>
    <row r="15" spans="1:7" s="9" customFormat="1" ht="45" x14ac:dyDescent="0.25">
      <c r="A15" s="1" t="s">
        <v>17</v>
      </c>
      <c r="B15" s="5" t="s">
        <v>65</v>
      </c>
      <c r="C15" s="5" t="s">
        <v>66</v>
      </c>
      <c r="D15" s="4">
        <v>42736</v>
      </c>
      <c r="E15" s="6">
        <v>43100</v>
      </c>
      <c r="F15" s="22" t="s">
        <v>23</v>
      </c>
      <c r="G15" s="7" t="s">
        <v>18</v>
      </c>
    </row>
    <row r="16" spans="1:7" s="9" customFormat="1" ht="45" x14ac:dyDescent="0.25">
      <c r="A16" s="1" t="s">
        <v>17</v>
      </c>
      <c r="B16" s="5" t="s">
        <v>72</v>
      </c>
      <c r="C16" s="5" t="s">
        <v>73</v>
      </c>
      <c r="D16" s="4">
        <v>42736</v>
      </c>
      <c r="E16" s="6">
        <v>43100</v>
      </c>
      <c r="F16" s="23">
        <v>3064589000</v>
      </c>
      <c r="G16" s="7" t="s">
        <v>18</v>
      </c>
    </row>
    <row r="17" spans="1:7" s="9" customFormat="1" ht="60" x14ac:dyDescent="0.25">
      <c r="A17" s="1" t="s">
        <v>17</v>
      </c>
      <c r="B17" s="5" t="s">
        <v>69</v>
      </c>
      <c r="C17" s="5" t="s">
        <v>70</v>
      </c>
      <c r="D17" s="4">
        <v>42826</v>
      </c>
      <c r="E17" s="6" t="s">
        <v>4</v>
      </c>
      <c r="F17" s="22" t="s">
        <v>23</v>
      </c>
      <c r="G17" s="7" t="s">
        <v>71</v>
      </c>
    </row>
    <row r="18" spans="1:7" s="9" customFormat="1" ht="75" x14ac:dyDescent="0.25">
      <c r="A18" s="1" t="s">
        <v>93</v>
      </c>
      <c r="B18" s="5" t="s">
        <v>94</v>
      </c>
      <c r="C18" s="5" t="s">
        <v>24</v>
      </c>
      <c r="D18" s="4">
        <v>42736</v>
      </c>
      <c r="E18" s="6" t="s">
        <v>24</v>
      </c>
      <c r="F18" s="23">
        <v>90000000</v>
      </c>
      <c r="G18" s="7" t="s">
        <v>95</v>
      </c>
    </row>
    <row r="19" spans="1:7" s="9" customFormat="1" ht="30" x14ac:dyDescent="0.25">
      <c r="A19" s="1" t="s">
        <v>93</v>
      </c>
      <c r="B19" s="5" t="s">
        <v>96</v>
      </c>
      <c r="C19" s="5" t="s">
        <v>97</v>
      </c>
      <c r="D19" s="4">
        <v>42826</v>
      </c>
      <c r="E19" s="6" t="s">
        <v>24</v>
      </c>
      <c r="F19" s="23">
        <v>140000000</v>
      </c>
      <c r="G19" s="7" t="s">
        <v>71</v>
      </c>
    </row>
    <row r="20" spans="1:7" s="9" customFormat="1" ht="45" x14ac:dyDescent="0.25">
      <c r="A20" s="1" t="s">
        <v>93</v>
      </c>
      <c r="B20" s="5" t="s">
        <v>108</v>
      </c>
      <c r="C20" s="5" t="s">
        <v>109</v>
      </c>
      <c r="D20" s="4">
        <v>42915</v>
      </c>
      <c r="E20" s="6" t="s">
        <v>24</v>
      </c>
      <c r="F20" s="23">
        <f>4290000000*1.27</f>
        <v>5448300000</v>
      </c>
      <c r="G20" s="7" t="s">
        <v>110</v>
      </c>
    </row>
    <row r="21" spans="1:7" s="9" customFormat="1" ht="30" x14ac:dyDescent="0.25">
      <c r="A21" s="1" t="s">
        <v>37</v>
      </c>
      <c r="B21" s="5" t="s">
        <v>38</v>
      </c>
      <c r="C21" s="5" t="s">
        <v>24</v>
      </c>
      <c r="D21" s="4">
        <v>42810</v>
      </c>
      <c r="E21" s="5" t="s">
        <v>24</v>
      </c>
      <c r="F21" s="10">
        <v>12400000</v>
      </c>
      <c r="G21" s="7" t="s">
        <v>39</v>
      </c>
    </row>
    <row r="22" spans="1:7" s="9" customFormat="1" ht="30" x14ac:dyDescent="0.25">
      <c r="A22" s="1" t="s">
        <v>43</v>
      </c>
      <c r="B22" s="5" t="s">
        <v>1</v>
      </c>
      <c r="C22" s="5" t="s">
        <v>24</v>
      </c>
      <c r="D22" s="4">
        <v>42810</v>
      </c>
      <c r="E22" s="5" t="s">
        <v>24</v>
      </c>
      <c r="F22" s="10">
        <v>6200000</v>
      </c>
      <c r="G22" s="7" t="s">
        <v>44</v>
      </c>
    </row>
    <row r="23" spans="1:7" s="9" customFormat="1" x14ac:dyDescent="0.25">
      <c r="A23" s="1" t="s">
        <v>45</v>
      </c>
      <c r="B23" s="5" t="s">
        <v>1</v>
      </c>
      <c r="C23" s="5" t="s">
        <v>24</v>
      </c>
      <c r="D23" s="4">
        <v>42810</v>
      </c>
      <c r="E23" s="5" t="s">
        <v>24</v>
      </c>
      <c r="F23" s="10">
        <v>12192000</v>
      </c>
      <c r="G23" s="7" t="s">
        <v>46</v>
      </c>
    </row>
    <row r="24" spans="1:7" s="9" customFormat="1" x14ac:dyDescent="0.25">
      <c r="A24" s="1" t="s">
        <v>47</v>
      </c>
      <c r="B24" s="5" t="s">
        <v>1</v>
      </c>
      <c r="C24" s="5" t="s">
        <v>24</v>
      </c>
      <c r="D24" s="4">
        <v>42810</v>
      </c>
      <c r="E24" s="5" t="s">
        <v>24</v>
      </c>
      <c r="F24" s="10">
        <v>7366000</v>
      </c>
      <c r="G24" s="7" t="s">
        <v>48</v>
      </c>
    </row>
    <row r="25" spans="1:7" s="9" customFormat="1" x14ac:dyDescent="0.25">
      <c r="A25" s="1" t="s">
        <v>49</v>
      </c>
      <c r="B25" s="5" t="s">
        <v>1</v>
      </c>
      <c r="C25" s="5" t="s">
        <v>24</v>
      </c>
      <c r="D25" s="4">
        <v>42810</v>
      </c>
      <c r="E25" s="5" t="s">
        <v>24</v>
      </c>
      <c r="F25" s="10">
        <v>6604000</v>
      </c>
      <c r="G25" s="7" t="s">
        <v>50</v>
      </c>
    </row>
    <row r="26" spans="1:7" s="9" customFormat="1" ht="30" x14ac:dyDescent="0.25">
      <c r="A26" s="1" t="s">
        <v>56</v>
      </c>
      <c r="B26" s="5" t="s">
        <v>20</v>
      </c>
      <c r="C26" s="5" t="s">
        <v>24</v>
      </c>
      <c r="D26" s="4">
        <v>42736</v>
      </c>
      <c r="E26" s="6">
        <v>43100</v>
      </c>
      <c r="F26" s="10">
        <v>43453000</v>
      </c>
      <c r="G26" s="7" t="s">
        <v>57</v>
      </c>
    </row>
    <row r="27" spans="1:7" s="9" customFormat="1" ht="60" x14ac:dyDescent="0.25">
      <c r="A27" s="1" t="s">
        <v>56</v>
      </c>
      <c r="B27" s="5" t="s">
        <v>83</v>
      </c>
      <c r="C27" s="5" t="s">
        <v>24</v>
      </c>
      <c r="D27" s="4">
        <v>42857</v>
      </c>
      <c r="E27" s="6" t="s">
        <v>24</v>
      </c>
      <c r="F27" s="10">
        <v>5000000</v>
      </c>
      <c r="G27" s="7" t="s">
        <v>84</v>
      </c>
    </row>
    <row r="28" spans="1:7" s="9" customFormat="1" ht="45" x14ac:dyDescent="0.25">
      <c r="A28" s="1" t="s">
        <v>80</v>
      </c>
      <c r="B28" s="5" t="s">
        <v>81</v>
      </c>
      <c r="C28" s="5" t="s">
        <v>82</v>
      </c>
      <c r="D28" s="4">
        <v>42978</v>
      </c>
      <c r="E28" s="6" t="s">
        <v>24</v>
      </c>
      <c r="F28" s="22" t="s">
        <v>23</v>
      </c>
      <c r="G28" s="7" t="s">
        <v>18</v>
      </c>
    </row>
    <row r="29" spans="1:7" s="9" customFormat="1" x14ac:dyDescent="0.25">
      <c r="A29" s="1" t="s">
        <v>35</v>
      </c>
      <c r="B29" s="5" t="s">
        <v>1</v>
      </c>
      <c r="C29" s="5" t="s">
        <v>24</v>
      </c>
      <c r="D29" s="4">
        <v>42816</v>
      </c>
      <c r="E29" s="5" t="s">
        <v>24</v>
      </c>
      <c r="F29" s="10">
        <v>13081000</v>
      </c>
      <c r="G29" s="7" t="s">
        <v>36</v>
      </c>
    </row>
    <row r="30" spans="1:7" s="9" customFormat="1" x14ac:dyDescent="0.25">
      <c r="A30" s="1" t="s">
        <v>29</v>
      </c>
      <c r="B30" s="5" t="s">
        <v>30</v>
      </c>
      <c r="C30" s="5" t="s">
        <v>24</v>
      </c>
      <c r="D30" s="4">
        <v>42817</v>
      </c>
      <c r="E30" s="5" t="s">
        <v>24</v>
      </c>
      <c r="F30" s="10">
        <v>19842961</v>
      </c>
      <c r="G30" s="7" t="s">
        <v>40</v>
      </c>
    </row>
    <row r="31" spans="1:7" s="9" customFormat="1" x14ac:dyDescent="0.25">
      <c r="A31" s="1" t="s">
        <v>29</v>
      </c>
      <c r="B31" s="5" t="s">
        <v>30</v>
      </c>
      <c r="C31" s="5" t="s">
        <v>24</v>
      </c>
      <c r="D31" s="4">
        <v>42817</v>
      </c>
      <c r="E31" s="5" t="s">
        <v>24</v>
      </c>
      <c r="F31" s="10">
        <v>19837484</v>
      </c>
      <c r="G31" s="7" t="s">
        <v>41</v>
      </c>
    </row>
    <row r="32" spans="1:7" s="9" customFormat="1" x14ac:dyDescent="0.25">
      <c r="A32" s="1" t="s">
        <v>29</v>
      </c>
      <c r="B32" s="5" t="s">
        <v>30</v>
      </c>
      <c r="C32" s="5" t="s">
        <v>24</v>
      </c>
      <c r="D32" s="4">
        <v>42817</v>
      </c>
      <c r="E32" s="5" t="s">
        <v>24</v>
      </c>
      <c r="F32" s="10">
        <v>10768118</v>
      </c>
      <c r="G32" s="7" t="s">
        <v>42</v>
      </c>
    </row>
    <row r="33" spans="1:7" x14ac:dyDescent="0.25">
      <c r="A33" s="1" t="s">
        <v>32</v>
      </c>
      <c r="B33" s="5" t="s">
        <v>30</v>
      </c>
      <c r="C33" s="16" t="s">
        <v>24</v>
      </c>
      <c r="D33" s="4">
        <v>42843</v>
      </c>
      <c r="E33" s="5" t="s">
        <v>24</v>
      </c>
      <c r="F33" s="10">
        <f>4894500*1.27</f>
        <v>6216015</v>
      </c>
      <c r="G33" s="7" t="s">
        <v>33</v>
      </c>
    </row>
    <row r="34" spans="1:7" x14ac:dyDescent="0.25">
      <c r="A34" s="1" t="s">
        <v>29</v>
      </c>
      <c r="B34" s="5" t="s">
        <v>30</v>
      </c>
      <c r="C34" s="16" t="s">
        <v>24</v>
      </c>
      <c r="D34" s="4">
        <v>42887</v>
      </c>
      <c r="E34" s="16" t="s">
        <v>24</v>
      </c>
      <c r="F34" s="10">
        <f>9204686*1.27</f>
        <v>11689951.220000001</v>
      </c>
      <c r="G34" s="7" t="s">
        <v>31</v>
      </c>
    </row>
    <row r="35" spans="1:7" x14ac:dyDescent="0.25">
      <c r="A35" s="1" t="s">
        <v>29</v>
      </c>
      <c r="B35" s="5" t="s">
        <v>30</v>
      </c>
      <c r="C35" s="16" t="s">
        <v>24</v>
      </c>
      <c r="D35" s="4">
        <v>42887</v>
      </c>
      <c r="E35" s="16" t="s">
        <v>24</v>
      </c>
      <c r="F35" s="10">
        <v>9204686</v>
      </c>
      <c r="G35" s="7" t="s">
        <v>51</v>
      </c>
    </row>
    <row r="36" spans="1:7" x14ac:dyDescent="0.25">
      <c r="A36" s="1" t="s">
        <v>29</v>
      </c>
      <c r="B36" s="5" t="s">
        <v>30</v>
      </c>
      <c r="C36" s="16" t="s">
        <v>24</v>
      </c>
      <c r="D36" s="4">
        <v>42887</v>
      </c>
      <c r="E36" s="16" t="s">
        <v>24</v>
      </c>
      <c r="F36" s="24">
        <v>20869459</v>
      </c>
      <c r="G36" s="7" t="s">
        <v>52</v>
      </c>
    </row>
    <row r="37" spans="1:7" x14ac:dyDescent="0.25">
      <c r="A37" s="1" t="s">
        <v>53</v>
      </c>
      <c r="B37" s="5" t="s">
        <v>1</v>
      </c>
      <c r="C37" s="16" t="s">
        <v>24</v>
      </c>
      <c r="D37" s="4">
        <v>42919</v>
      </c>
      <c r="E37" s="16" t="s">
        <v>24</v>
      </c>
      <c r="F37" s="24">
        <v>5080000</v>
      </c>
      <c r="G37" s="7" t="s">
        <v>54</v>
      </c>
    </row>
    <row r="38" spans="1:7" ht="45" x14ac:dyDescent="0.25">
      <c r="A38" s="1" t="s">
        <v>5</v>
      </c>
      <c r="B38" s="5" t="s">
        <v>91</v>
      </c>
      <c r="C38" s="16" t="s">
        <v>24</v>
      </c>
      <c r="D38" s="4">
        <v>42786</v>
      </c>
      <c r="E38" s="16" t="s">
        <v>24</v>
      </c>
      <c r="F38" s="24">
        <v>6393369</v>
      </c>
      <c r="G38" s="7" t="s">
        <v>92</v>
      </c>
    </row>
    <row r="39" spans="1:7" s="9" customFormat="1" ht="33.75" customHeight="1" x14ac:dyDescent="0.25">
      <c r="A39" s="1" t="s">
        <v>68</v>
      </c>
      <c r="B39" s="5" t="s">
        <v>22</v>
      </c>
      <c r="C39" s="5" t="s">
        <v>67</v>
      </c>
      <c r="D39" s="6">
        <v>42552</v>
      </c>
      <c r="E39" s="6">
        <v>46204</v>
      </c>
      <c r="F39" s="22" t="s">
        <v>23</v>
      </c>
      <c r="G39" s="7" t="s">
        <v>15</v>
      </c>
    </row>
    <row r="40" spans="1:7" s="9" customFormat="1" ht="49.5" customHeight="1" x14ac:dyDescent="0.25">
      <c r="A40" s="1" t="s">
        <v>68</v>
      </c>
      <c r="B40" s="5" t="s">
        <v>98</v>
      </c>
      <c r="C40" s="5" t="s">
        <v>24</v>
      </c>
      <c r="D40" s="6">
        <v>42828</v>
      </c>
      <c r="E40" s="6" t="s">
        <v>24</v>
      </c>
      <c r="F40" s="23">
        <v>41600000</v>
      </c>
      <c r="G40" s="7" t="s">
        <v>99</v>
      </c>
    </row>
    <row r="41" spans="1:7" s="9" customFormat="1" ht="33.75" customHeight="1" x14ac:dyDescent="0.25">
      <c r="A41" s="1" t="s">
        <v>68</v>
      </c>
      <c r="B41" s="5" t="s">
        <v>10</v>
      </c>
      <c r="C41" s="5" t="s">
        <v>24</v>
      </c>
      <c r="D41" s="6">
        <v>42736</v>
      </c>
      <c r="E41" s="6">
        <v>43100</v>
      </c>
      <c r="F41" s="22">
        <v>81000000</v>
      </c>
      <c r="G41" s="7" t="s">
        <v>90</v>
      </c>
    </row>
    <row r="42" spans="1:7" x14ac:dyDescent="0.25">
      <c r="A42" s="30" t="s">
        <v>76</v>
      </c>
      <c r="B42" s="17" t="s">
        <v>77</v>
      </c>
      <c r="C42" s="17" t="s">
        <v>79</v>
      </c>
      <c r="D42" s="25">
        <v>42978</v>
      </c>
      <c r="E42" s="25">
        <v>43190</v>
      </c>
      <c r="F42" s="26">
        <v>144597089</v>
      </c>
      <c r="G42" s="7" t="s">
        <v>78</v>
      </c>
    </row>
    <row r="43" spans="1:7" ht="45" x14ac:dyDescent="0.25">
      <c r="A43" s="30" t="s">
        <v>113</v>
      </c>
      <c r="B43" s="31" t="s">
        <v>114</v>
      </c>
      <c r="C43" s="17"/>
      <c r="D43" s="25">
        <v>42795</v>
      </c>
      <c r="E43" s="25">
        <v>43738</v>
      </c>
      <c r="F43" s="26">
        <f>(12344123*1.27)*4</f>
        <v>62708144.840000004</v>
      </c>
      <c r="G43" s="7" t="s">
        <v>115</v>
      </c>
    </row>
    <row r="44" spans="1:7" ht="45" x14ac:dyDescent="0.25">
      <c r="A44" s="1" t="s">
        <v>100</v>
      </c>
      <c r="B44" s="5" t="s">
        <v>101</v>
      </c>
      <c r="C44" s="5" t="s">
        <v>24</v>
      </c>
      <c r="D44" s="25">
        <v>42926</v>
      </c>
      <c r="E44" s="25" t="s">
        <v>24</v>
      </c>
      <c r="F44" s="26">
        <f>38293650*1.27</f>
        <v>48632935.5</v>
      </c>
      <c r="G44" s="7" t="s">
        <v>102</v>
      </c>
    </row>
    <row r="45" spans="1:7" ht="45" x14ac:dyDescent="0.25">
      <c r="A45" s="1" t="s">
        <v>104</v>
      </c>
      <c r="B45" s="5" t="s">
        <v>103</v>
      </c>
      <c r="C45" s="5" t="s">
        <v>24</v>
      </c>
      <c r="D45" s="25">
        <v>42927</v>
      </c>
      <c r="E45" s="5" t="s">
        <v>24</v>
      </c>
      <c r="F45" s="26">
        <f>40296162*1.27</f>
        <v>51176125.740000002</v>
      </c>
      <c r="G45" s="7" t="s">
        <v>105</v>
      </c>
    </row>
    <row r="46" spans="1:7" ht="60" x14ac:dyDescent="0.25">
      <c r="A46" s="1" t="s">
        <v>106</v>
      </c>
      <c r="B46" s="5" t="s">
        <v>28</v>
      </c>
      <c r="C46" s="5" t="s">
        <v>24</v>
      </c>
      <c r="D46" s="25">
        <v>42914</v>
      </c>
      <c r="E46" s="5" t="s">
        <v>24</v>
      </c>
      <c r="F46" s="26">
        <v>7112321</v>
      </c>
      <c r="G46" s="7" t="s">
        <v>107</v>
      </c>
    </row>
    <row r="47" spans="1:7" ht="75.75" thickBot="1" x14ac:dyDescent="0.3">
      <c r="A47" s="2" t="s">
        <v>111</v>
      </c>
      <c r="B47" s="3" t="s">
        <v>28</v>
      </c>
      <c r="C47" s="18"/>
      <c r="D47" s="27">
        <v>42982</v>
      </c>
      <c r="E47" s="18" t="s">
        <v>24</v>
      </c>
      <c r="F47" s="28">
        <v>17164390</v>
      </c>
      <c r="G47" s="8" t="s">
        <v>112</v>
      </c>
    </row>
    <row r="48" spans="1:7" ht="17.25" x14ac:dyDescent="0.25">
      <c r="A48" s="19" t="s">
        <v>25</v>
      </c>
      <c r="B48" s="15" t="s">
        <v>0</v>
      </c>
      <c r="C48" s="15" t="s">
        <v>6</v>
      </c>
      <c r="D48" s="15" t="s">
        <v>2</v>
      </c>
      <c r="E48" s="15" t="s">
        <v>3</v>
      </c>
      <c r="F48" s="20" t="s">
        <v>7</v>
      </c>
      <c r="G48" s="21" t="s">
        <v>8</v>
      </c>
    </row>
    <row r="49" spans="1:7" ht="45" x14ac:dyDescent="0.25">
      <c r="A49" s="32" t="s">
        <v>29</v>
      </c>
      <c r="B49" s="17" t="s">
        <v>116</v>
      </c>
      <c r="C49" s="17" t="s">
        <v>24</v>
      </c>
      <c r="D49" s="25">
        <v>42999</v>
      </c>
      <c r="E49" s="17" t="s">
        <v>24</v>
      </c>
      <c r="F49" s="26">
        <v>52993157</v>
      </c>
      <c r="G49" s="5" t="s">
        <v>123</v>
      </c>
    </row>
    <row r="50" spans="1:7" x14ac:dyDescent="0.25">
      <c r="A50" s="32" t="s">
        <v>35</v>
      </c>
      <c r="B50" s="17" t="s">
        <v>1</v>
      </c>
      <c r="C50" s="17" t="s">
        <v>24</v>
      </c>
      <c r="D50" s="25">
        <v>43006</v>
      </c>
      <c r="E50" s="17" t="s">
        <v>24</v>
      </c>
      <c r="F50" s="26">
        <v>8800000</v>
      </c>
      <c r="G50" s="31" t="s">
        <v>117</v>
      </c>
    </row>
    <row r="51" spans="1:7" x14ac:dyDescent="0.25">
      <c r="A51" s="32" t="s">
        <v>118</v>
      </c>
      <c r="B51" s="17" t="s">
        <v>1</v>
      </c>
      <c r="C51" s="17" t="s">
        <v>24</v>
      </c>
      <c r="D51" s="25">
        <v>43020</v>
      </c>
      <c r="E51" s="17" t="s">
        <v>24</v>
      </c>
      <c r="F51" s="26">
        <v>5500000</v>
      </c>
      <c r="G51" s="31" t="s">
        <v>119</v>
      </c>
    </row>
    <row r="52" spans="1:7" x14ac:dyDescent="0.25">
      <c r="A52" s="32" t="s">
        <v>118</v>
      </c>
      <c r="B52" s="17" t="s">
        <v>1</v>
      </c>
      <c r="C52" s="17" t="s">
        <v>24</v>
      </c>
      <c r="D52" s="25">
        <v>43020</v>
      </c>
      <c r="E52" s="17" t="s">
        <v>24</v>
      </c>
      <c r="F52" s="26">
        <v>7800000</v>
      </c>
      <c r="G52" s="31" t="s">
        <v>120</v>
      </c>
    </row>
    <row r="53" spans="1:7" x14ac:dyDescent="0.25">
      <c r="A53" s="32" t="s">
        <v>121</v>
      </c>
      <c r="B53" s="17" t="s">
        <v>1</v>
      </c>
      <c r="C53" s="17" t="s">
        <v>24</v>
      </c>
      <c r="D53" s="25">
        <v>43020</v>
      </c>
      <c r="E53" s="17" t="s">
        <v>24</v>
      </c>
      <c r="F53" s="26">
        <v>6100000</v>
      </c>
      <c r="G53" s="31" t="s">
        <v>122</v>
      </c>
    </row>
    <row r="54" spans="1:7" ht="25.5" customHeight="1" x14ac:dyDescent="0.25">
      <c r="A54" s="35" t="s">
        <v>132</v>
      </c>
      <c r="B54" s="36"/>
      <c r="C54" s="36"/>
      <c r="D54" s="36"/>
      <c r="E54" s="36"/>
      <c r="F54" s="36"/>
      <c r="G54" s="37"/>
    </row>
    <row r="55" spans="1:7" x14ac:dyDescent="0.25">
      <c r="A55" s="32" t="s">
        <v>124</v>
      </c>
      <c r="B55" s="17" t="s">
        <v>1</v>
      </c>
      <c r="C55" s="17" t="s">
        <v>24</v>
      </c>
      <c r="D55" s="25">
        <v>43033</v>
      </c>
      <c r="E55" s="17" t="s">
        <v>24</v>
      </c>
      <c r="F55" s="26">
        <v>6100000</v>
      </c>
      <c r="G55" s="17" t="s">
        <v>125</v>
      </c>
    </row>
    <row r="56" spans="1:7" x14ac:dyDescent="0.25">
      <c r="A56" s="32" t="s">
        <v>126</v>
      </c>
      <c r="B56" s="17" t="s">
        <v>38</v>
      </c>
      <c r="C56" s="17" t="s">
        <v>24</v>
      </c>
      <c r="D56" s="25">
        <v>43039</v>
      </c>
      <c r="E56" s="17" t="s">
        <v>24</v>
      </c>
      <c r="F56" s="26">
        <v>10498000</v>
      </c>
      <c r="G56" s="17" t="s">
        <v>127</v>
      </c>
    </row>
    <row r="57" spans="1:7" x14ac:dyDescent="0.25">
      <c r="A57" s="32" t="s">
        <v>128</v>
      </c>
      <c r="B57" s="17" t="s">
        <v>1</v>
      </c>
      <c r="C57" s="17" t="s">
        <v>24</v>
      </c>
      <c r="D57" s="25">
        <v>43047</v>
      </c>
      <c r="E57" s="17" t="s">
        <v>24</v>
      </c>
      <c r="F57" s="26">
        <v>9500000</v>
      </c>
      <c r="G57" s="17" t="s">
        <v>129</v>
      </c>
    </row>
    <row r="58" spans="1:7" x14ac:dyDescent="0.25">
      <c r="A58" s="32" t="s">
        <v>130</v>
      </c>
      <c r="B58" s="17" t="s">
        <v>1</v>
      </c>
      <c r="C58" s="17" t="s">
        <v>24</v>
      </c>
      <c r="D58" s="25">
        <v>43053</v>
      </c>
      <c r="E58" s="17" t="s">
        <v>24</v>
      </c>
      <c r="F58" s="26">
        <v>5100000</v>
      </c>
      <c r="G58" s="17" t="s">
        <v>131</v>
      </c>
    </row>
    <row r="59" spans="1:7" ht="31.5" customHeight="1" x14ac:dyDescent="0.25">
      <c r="A59" s="38" t="s">
        <v>133</v>
      </c>
      <c r="B59" s="38"/>
      <c r="C59" s="38"/>
      <c r="D59" s="38"/>
      <c r="E59" s="38"/>
      <c r="F59" s="38"/>
      <c r="G59" s="38"/>
    </row>
    <row r="60" spans="1:7" x14ac:dyDescent="0.25">
      <c r="A60" s="32" t="s">
        <v>134</v>
      </c>
      <c r="B60" s="17" t="s">
        <v>13</v>
      </c>
      <c r="C60" s="17" t="s">
        <v>135</v>
      </c>
      <c r="D60" s="25">
        <v>43073</v>
      </c>
      <c r="E60" s="17" t="s">
        <v>24</v>
      </c>
      <c r="F60" s="39">
        <v>759986252</v>
      </c>
      <c r="G60" s="31" t="s">
        <v>136</v>
      </c>
    </row>
    <row r="61" spans="1:7" ht="30" x14ac:dyDescent="0.25">
      <c r="A61" s="32" t="s">
        <v>137</v>
      </c>
      <c r="B61" s="17" t="s">
        <v>38</v>
      </c>
      <c r="C61" s="17" t="s">
        <v>24</v>
      </c>
      <c r="D61" s="25">
        <v>43056</v>
      </c>
      <c r="E61" s="17" t="s">
        <v>24</v>
      </c>
      <c r="F61" s="26">
        <v>5900000</v>
      </c>
      <c r="G61" s="31" t="s">
        <v>139</v>
      </c>
    </row>
    <row r="62" spans="1:7" ht="30" x14ac:dyDescent="0.25">
      <c r="A62" s="32" t="s">
        <v>137</v>
      </c>
      <c r="B62" s="17" t="s">
        <v>38</v>
      </c>
      <c r="C62" s="17" t="s">
        <v>24</v>
      </c>
      <c r="D62" s="25">
        <v>43066</v>
      </c>
      <c r="E62" s="17" t="s">
        <v>24</v>
      </c>
      <c r="F62" s="26">
        <v>5500000</v>
      </c>
      <c r="G62" s="31" t="s">
        <v>140</v>
      </c>
    </row>
    <row r="67" spans="2:2" x14ac:dyDescent="0.25">
      <c r="B67" s="11" t="s">
        <v>138</v>
      </c>
    </row>
  </sheetData>
  <mergeCells count="3">
    <mergeCell ref="A1:G1"/>
    <mergeCell ref="A54:G54"/>
    <mergeCell ref="A59:G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2017. évi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Annamária Henrietta Gálig</dc:creator>
  <cp:lastModifiedBy>Annamária Henrietta Gálig</cp:lastModifiedBy>
  <cp:lastPrinted>2016-07-12T06:32:56Z</cp:lastPrinted>
  <dcterms:created xsi:type="dcterms:W3CDTF">2016-04-27T10:39:15Z</dcterms:created>
  <dcterms:modified xsi:type="dcterms:W3CDTF">2017-12-19T08:17:38Z</dcterms:modified>
</cp:coreProperties>
</file>